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5" yWindow="600" windowWidth="21840" windowHeight="8670"/>
  </bookViews>
  <sheets>
    <sheet name="Документ (15)" sheetId="16" r:id="rId1"/>
  </sheets>
  <definedNames>
    <definedName name="_xlnm.Print_Titles" localSheetId="0">'Документ (15)'!$6:$7</definedName>
  </definedNames>
  <calcPr calcId="145621"/>
</workbook>
</file>

<file path=xl/calcChain.xml><?xml version="1.0" encoding="utf-8"?>
<calcChain xmlns="http://schemas.openxmlformats.org/spreadsheetml/2006/main">
  <c r="R20" i="16" l="1"/>
  <c r="P20" i="16"/>
  <c r="Q8" i="16"/>
  <c r="R10" i="16"/>
  <c r="P10" i="16"/>
  <c r="Q11" i="16" l="1"/>
  <c r="Q12" i="16"/>
  <c r="Q13" i="16"/>
  <c r="Q14" i="16"/>
  <c r="Q15" i="16"/>
  <c r="Q16" i="16"/>
  <c r="Q17" i="16"/>
  <c r="Q18" i="16"/>
  <c r="Q19" i="16"/>
  <c r="Q21" i="16"/>
  <c r="Q20" i="16" s="1"/>
  <c r="Q22" i="16"/>
  <c r="Q9" i="16"/>
  <c r="Q10" i="16" l="1"/>
</calcChain>
</file>

<file path=xl/sharedStrings.xml><?xml version="1.0" encoding="utf-8"?>
<sst xmlns="http://schemas.openxmlformats.org/spreadsheetml/2006/main" count="72" uniqueCount="40">
  <si>
    <t>Единица измерения: руб.</t>
  </si>
  <si>
    <t/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</si>
  <si>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</si>
  <si>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</si>
  <si>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</si>
  <si>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</si>
  <si>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</si>
  <si>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</si>
  <si>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</si>
  <si>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</si>
  <si>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</si>
  <si>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</si>
  <si>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  Налог на доходы физических лиц</t>
  </si>
  <si>
    <t>00010500000000000000</t>
  </si>
  <si>
    <t xml:space="preserve">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</si>
  <si>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</si>
  <si>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</si>
  <si>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00010506000000000000</t>
  </si>
  <si>
    <t>00010600000000000000</t>
  </si>
  <si>
    <t xml:space="preserve">        НАЛОГИ НА ИМУЩЕСТВО</t>
  </si>
  <si>
    <t>00010601000000000000</t>
  </si>
  <si>
    <t xml:space="preserve">            Налог на имущество физических лиц</t>
  </si>
  <si>
    <t>00010606000000000000</t>
  </si>
  <si>
    <t xml:space="preserve">            Земельный налог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</si>
  <si>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</si>
  <si>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</si>
  <si>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</si>
  <si>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</si>
  <si>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ИТОГО ДОХОДОВ</t>
  </si>
  <si>
    <t>00010800000000000000</t>
  </si>
  <si>
    <t xml:space="preserve">        ГОСУДАРСТВЕННАЯ ПОШЛИНА</t>
  </si>
  <si>
    <t>00010804000000000000</t>
  </si>
  <si>
    <t>Код бюджетной классификации Российской Федерации</t>
  </si>
  <si>
    <t>Наименование источника дохода</t>
  </si>
  <si>
    <t>Уточнение (+,-)</t>
  </si>
  <si>
    <t>Поступления доходов бюджета МО СП "Село Щелканово" по кодам классификации доходов бюджетов бюджетной системы Российской Федерации на 2020 год</t>
  </si>
  <si>
    <t>Неналоговые доходы</t>
  </si>
  <si>
    <t>Налоговые доходы</t>
  </si>
  <si>
    <t xml:space="preserve">            Налог на профессиональный доход</t>
  </si>
  <si>
    <t>Приложение №1 к решению сельской Думы от 22  июля  2020 года № 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</si>
</sst>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2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2" xfId="12" applyNumberFormat="1" applyFont="1" applyFill="1" applyProtection="1">
      <alignment horizontal="center" vertical="center" wrapText="1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1" fontId="9" fillId="5" borderId="2" xfId="14" applyNumberFormat="1" applyFont="1" applyFill="1" applyProtection="1">
      <alignment horizontal="center" vertical="top" shrinkToFit="1"/>
    </xf>
    <xf numFmtId="0" fontId="9" fillId="5" borderId="2" xfId="15" applyNumberFormat="1" applyFont="1" applyFill="1" applyProtection="1">
      <alignment horizontal="left" vertical="top" wrapText="1"/>
    </xf>
    <xf numFmtId="0" fontId="9" fillId="5" borderId="2" xfId="16" applyNumberFormat="1" applyFont="1" applyFill="1" applyProtection="1">
      <alignment horizontal="center" vertical="top" wrapText="1"/>
    </xf>
    <xf numFmtId="4" fontId="9" fillId="5" borderId="2" xfId="17" applyNumberFormat="1" applyFont="1" applyFill="1" applyProtection="1">
      <alignment horizontal="right" vertical="top" shrinkToFit="1"/>
    </xf>
    <xf numFmtId="0" fontId="10" fillId="5" borderId="0" xfId="0" applyFont="1" applyFill="1" applyProtection="1">
      <protection locked="0"/>
    </xf>
    <xf numFmtId="1" fontId="9" fillId="5" borderId="4" xfId="20" applyNumberFormat="1" applyFont="1" applyFill="1" applyProtection="1">
      <alignment horizontal="left" vertical="top" shrinkToFit="1"/>
    </xf>
    <xf numFmtId="4" fontId="9" fillId="5" borderId="2" xfId="21" applyNumberFormat="1" applyFont="1" applyFill="1" applyProtection="1">
      <alignment horizontal="right" vertical="top" shrinkToFit="1"/>
    </xf>
    <xf numFmtId="0" fontId="8" fillId="5" borderId="2" xfId="15" applyNumberFormat="1" applyFont="1" applyFill="1" applyProtection="1">
      <alignment horizontal="left" vertical="top" wrapText="1"/>
    </xf>
    <xf numFmtId="1" fontId="9" fillId="5" borderId="2" xfId="19" applyNumberFormat="1" applyFont="1" applyFill="1" applyProtection="1">
      <alignment horizontal="left" vertical="top" shrinkToFit="1"/>
    </xf>
    <xf numFmtId="1" fontId="9" fillId="5" borderId="2" xfId="19" applyFont="1" applyFill="1">
      <alignment horizontal="left" vertical="top" shrinkToFi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NumberFormat="1" applyFont="1" applyFill="1" applyProtection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8" fillId="5" borderId="1" xfId="1" applyNumberFormat="1" applyFont="1" applyFill="1" applyAlignment="1" applyProtection="1">
      <alignment horizontal="center" vertical="center" wrapText="1"/>
    </xf>
    <xf numFmtId="0" fontId="8" fillId="5" borderId="1" xfId="1" applyFont="1" applyFill="1" applyAlignment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4"/>
  <sheetViews>
    <sheetView showGridLines="0" showZeros="0" tabSelected="1" topLeftCell="B1" zoomScaleNormal="100" zoomScaleSheetLayoutView="100" workbookViewId="0">
      <pane ySplit="7" topLeftCell="A8" activePane="bottomLeft" state="frozen"/>
      <selection pane="bottomLeft" activeCell="AD4" sqref="AD4"/>
    </sheetView>
  </sheetViews>
  <sheetFormatPr defaultColWidth="8.85546875" defaultRowHeight="15" outlineLevelRow="3" x14ac:dyDescent="0.25"/>
  <cols>
    <col min="1" max="1" width="8.85546875" style="2" hidden="1"/>
    <col min="2" max="2" width="46.42578125" style="2" customWidth="1"/>
    <col min="3" max="3" width="25.7109375" style="2" customWidth="1"/>
    <col min="4" max="15" width="8.85546875" style="2" hidden="1"/>
    <col min="16" max="18" width="15.28515625" style="2" customWidth="1"/>
    <col min="19" max="26" width="8.85546875" style="2" hidden="1"/>
    <col min="27" max="16384" width="8.85546875" style="2"/>
  </cols>
  <sheetData>
    <row r="1" spans="1:26" ht="67.150000000000006" customHeight="1" x14ac:dyDescent="0.25">
      <c r="A1" s="8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 t="s">
        <v>39</v>
      </c>
      <c r="S1" s="9"/>
      <c r="T1" s="9"/>
      <c r="U1" s="9"/>
      <c r="V1" s="9"/>
      <c r="W1" s="9"/>
      <c r="X1" s="9"/>
      <c r="Y1" s="9"/>
      <c r="Z1" s="9"/>
    </row>
    <row r="2" spans="1:26" x14ac:dyDescent="0.25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37.9" customHeight="1" x14ac:dyDescent="0.25">
      <c r="A3" s="40" t="s">
        <v>35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</row>
    <row r="4" spans="1:26" ht="15.75" customHeight="1" x14ac:dyDescent="0.25">
      <c r="A4" s="36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 ht="12.75" customHeight="1" x14ac:dyDescent="0.25">
      <c r="A5" s="38" t="s">
        <v>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</row>
    <row r="6" spans="1:26" ht="30" customHeight="1" x14ac:dyDescent="0.25">
      <c r="A6" s="24" t="s">
        <v>1</v>
      </c>
      <c r="B6" s="26" t="s">
        <v>33</v>
      </c>
      <c r="C6" s="28" t="s">
        <v>32</v>
      </c>
      <c r="D6" s="30" t="s">
        <v>1</v>
      </c>
      <c r="E6" s="32" t="s">
        <v>1</v>
      </c>
      <c r="F6" s="22" t="s">
        <v>2</v>
      </c>
      <c r="G6" s="23"/>
      <c r="H6" s="23"/>
      <c r="I6" s="22" t="s">
        <v>3</v>
      </c>
      <c r="J6" s="23"/>
      <c r="K6" s="23"/>
      <c r="L6" s="34" t="s">
        <v>1</v>
      </c>
      <c r="M6" s="34" t="s">
        <v>1</v>
      </c>
      <c r="N6" s="34" t="s">
        <v>1</v>
      </c>
      <c r="O6" s="34" t="s">
        <v>1</v>
      </c>
      <c r="P6" s="34" t="s">
        <v>4</v>
      </c>
      <c r="Q6" s="34" t="s">
        <v>34</v>
      </c>
      <c r="R6" s="34" t="s">
        <v>5</v>
      </c>
      <c r="S6" s="34" t="s">
        <v>1</v>
      </c>
      <c r="T6" s="34" t="s">
        <v>1</v>
      </c>
      <c r="U6" s="34" t="s">
        <v>1</v>
      </c>
      <c r="V6" s="34" t="s">
        <v>1</v>
      </c>
      <c r="W6" s="34" t="s">
        <v>1</v>
      </c>
      <c r="X6" s="34" t="s">
        <v>1</v>
      </c>
      <c r="Y6" s="22" t="s">
        <v>6</v>
      </c>
      <c r="Z6" s="23"/>
    </row>
    <row r="7" spans="1:26" x14ac:dyDescent="0.25">
      <c r="A7" s="25"/>
      <c r="B7" s="27"/>
      <c r="C7" s="29"/>
      <c r="D7" s="31"/>
      <c r="E7" s="33"/>
      <c r="F7" s="3" t="s">
        <v>1</v>
      </c>
      <c r="G7" s="3" t="s">
        <v>1</v>
      </c>
      <c r="H7" s="3" t="s">
        <v>1</v>
      </c>
      <c r="I7" s="3" t="s">
        <v>1</v>
      </c>
      <c r="J7" s="3" t="s">
        <v>1</v>
      </c>
      <c r="K7" s="3" t="s">
        <v>1</v>
      </c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" t="s">
        <v>1</v>
      </c>
      <c r="Z7" s="3" t="s">
        <v>1</v>
      </c>
    </row>
    <row r="8" spans="1:26" s="14" customFormat="1" ht="19.149999999999999" customHeight="1" x14ac:dyDescent="0.2">
      <c r="A8" s="18" t="s">
        <v>28</v>
      </c>
      <c r="B8" s="19"/>
      <c r="C8" s="19"/>
      <c r="D8" s="19"/>
      <c r="E8" s="19"/>
      <c r="F8" s="19"/>
      <c r="G8" s="19"/>
      <c r="H8" s="19"/>
      <c r="I8" s="15"/>
      <c r="J8" s="15"/>
      <c r="K8" s="15"/>
      <c r="L8" s="15"/>
      <c r="M8" s="15"/>
      <c r="N8" s="15"/>
      <c r="O8" s="16">
        <v>0</v>
      </c>
      <c r="P8" s="16">
        <v>4109743</v>
      </c>
      <c r="Q8" s="13">
        <f t="shared" ref="Q8" si="0">R8-P8</f>
        <v>-1065973.0899999999</v>
      </c>
      <c r="R8" s="16">
        <v>3043769.91</v>
      </c>
      <c r="S8" s="16">
        <v>3043769.91</v>
      </c>
      <c r="T8" s="16">
        <v>3043769.91</v>
      </c>
      <c r="U8" s="16">
        <v>0</v>
      </c>
      <c r="V8" s="16">
        <v>0</v>
      </c>
      <c r="W8" s="16">
        <v>0</v>
      </c>
      <c r="X8" s="16">
        <v>0</v>
      </c>
      <c r="Y8" s="16">
        <v>981.14</v>
      </c>
      <c r="Z8" s="16">
        <v>1488899.54</v>
      </c>
    </row>
    <row r="9" spans="1:26" s="14" customFormat="1" ht="19.149999999999999" customHeight="1" x14ac:dyDescent="0.2">
      <c r="A9" s="10" t="s">
        <v>7</v>
      </c>
      <c r="B9" s="11" t="s">
        <v>8</v>
      </c>
      <c r="C9" s="10" t="s">
        <v>7</v>
      </c>
      <c r="D9" s="10"/>
      <c r="E9" s="10"/>
      <c r="F9" s="12"/>
      <c r="G9" s="10"/>
      <c r="H9" s="10"/>
      <c r="I9" s="10"/>
      <c r="J9" s="10"/>
      <c r="K9" s="10"/>
      <c r="L9" s="10"/>
      <c r="M9" s="10"/>
      <c r="N9" s="10"/>
      <c r="O9" s="13">
        <v>0</v>
      </c>
      <c r="P9" s="13">
        <v>1137226</v>
      </c>
      <c r="Q9" s="13">
        <f>R9-P9</f>
        <v>362776.90999999992</v>
      </c>
      <c r="R9" s="13">
        <v>1500002.91</v>
      </c>
      <c r="S9" s="13">
        <v>1500002.91</v>
      </c>
      <c r="T9" s="13">
        <v>1500002.91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799976.4</v>
      </c>
    </row>
    <row r="10" spans="1:26" s="14" customFormat="1" ht="19.149999999999999" customHeight="1" x14ac:dyDescent="0.2">
      <c r="A10" s="10"/>
      <c r="B10" s="17" t="s">
        <v>37</v>
      </c>
      <c r="C10" s="10"/>
      <c r="D10" s="10"/>
      <c r="E10" s="10"/>
      <c r="F10" s="12"/>
      <c r="G10" s="10"/>
      <c r="H10" s="10"/>
      <c r="I10" s="10"/>
      <c r="J10" s="10"/>
      <c r="K10" s="10"/>
      <c r="L10" s="10"/>
      <c r="M10" s="10"/>
      <c r="N10" s="10"/>
      <c r="O10" s="13"/>
      <c r="P10" s="13">
        <f>P11+P13+P16+P19</f>
        <v>1136726</v>
      </c>
      <c r="Q10" s="13">
        <f t="shared" ref="Q10:R10" si="1">Q11+Q13+Q16+Q19</f>
        <v>362776.91000000009</v>
      </c>
      <c r="R10" s="13">
        <f t="shared" si="1"/>
        <v>1499502.9100000001</v>
      </c>
      <c r="S10" s="13"/>
      <c r="T10" s="13"/>
      <c r="U10" s="13"/>
      <c r="V10" s="13"/>
      <c r="W10" s="13"/>
      <c r="X10" s="13"/>
      <c r="Y10" s="13"/>
      <c r="Z10" s="13"/>
    </row>
    <row r="11" spans="1:26" s="14" customFormat="1" ht="19.149999999999999" customHeight="1" outlineLevel="1" x14ac:dyDescent="0.2">
      <c r="A11" s="10" t="s">
        <v>9</v>
      </c>
      <c r="B11" s="11" t="s">
        <v>10</v>
      </c>
      <c r="C11" s="10" t="s">
        <v>9</v>
      </c>
      <c r="D11" s="10"/>
      <c r="E11" s="10"/>
      <c r="F11" s="12"/>
      <c r="G11" s="10"/>
      <c r="H11" s="10"/>
      <c r="I11" s="10"/>
      <c r="J11" s="10"/>
      <c r="K11" s="10"/>
      <c r="L11" s="10"/>
      <c r="M11" s="10"/>
      <c r="N11" s="10"/>
      <c r="O11" s="13">
        <v>0</v>
      </c>
      <c r="P11" s="13">
        <v>85226</v>
      </c>
      <c r="Q11" s="13">
        <f t="shared" ref="Q11:Q22" si="2">R11-P11</f>
        <v>14566.070000000007</v>
      </c>
      <c r="R11" s="13">
        <v>99792.07</v>
      </c>
      <c r="S11" s="13">
        <v>99792.07</v>
      </c>
      <c r="T11" s="13">
        <v>99792.07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99792.07</v>
      </c>
    </row>
    <row r="12" spans="1:26" ht="19.149999999999999" customHeight="1" outlineLevel="3" x14ac:dyDescent="0.25">
      <c r="A12" s="4" t="s">
        <v>11</v>
      </c>
      <c r="B12" s="5" t="s">
        <v>12</v>
      </c>
      <c r="C12" s="4" t="s">
        <v>11</v>
      </c>
      <c r="D12" s="4"/>
      <c r="E12" s="4"/>
      <c r="F12" s="6"/>
      <c r="G12" s="4"/>
      <c r="H12" s="4"/>
      <c r="I12" s="4"/>
      <c r="J12" s="4"/>
      <c r="K12" s="4"/>
      <c r="L12" s="4"/>
      <c r="M12" s="4"/>
      <c r="N12" s="4"/>
      <c r="O12" s="7">
        <v>0</v>
      </c>
      <c r="P12" s="7">
        <v>85226</v>
      </c>
      <c r="Q12" s="7">
        <f t="shared" si="2"/>
        <v>14566.070000000007</v>
      </c>
      <c r="R12" s="7">
        <v>99792.07</v>
      </c>
      <c r="S12" s="7">
        <v>99792.07</v>
      </c>
      <c r="T12" s="7">
        <v>99792.07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99792.07</v>
      </c>
    </row>
    <row r="13" spans="1:26" s="14" customFormat="1" ht="19.149999999999999" customHeight="1" outlineLevel="1" x14ac:dyDescent="0.2">
      <c r="A13" s="10" t="s">
        <v>13</v>
      </c>
      <c r="B13" s="11" t="s">
        <v>14</v>
      </c>
      <c r="C13" s="10" t="s">
        <v>13</v>
      </c>
      <c r="D13" s="10"/>
      <c r="E13" s="10"/>
      <c r="F13" s="12"/>
      <c r="G13" s="10"/>
      <c r="H13" s="10"/>
      <c r="I13" s="10"/>
      <c r="J13" s="10"/>
      <c r="K13" s="10"/>
      <c r="L13" s="10"/>
      <c r="M13" s="10"/>
      <c r="N13" s="10"/>
      <c r="O13" s="13">
        <v>0</v>
      </c>
      <c r="P13" s="13">
        <v>45000</v>
      </c>
      <c r="Q13" s="13">
        <f t="shared" si="2"/>
        <v>27553.75</v>
      </c>
      <c r="R13" s="13">
        <v>72553.75</v>
      </c>
      <c r="S13" s="13">
        <v>72553.75</v>
      </c>
      <c r="T13" s="13">
        <v>72553.75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72553.75</v>
      </c>
    </row>
    <row r="14" spans="1:26" ht="33.6" customHeight="1" outlineLevel="3" x14ac:dyDescent="0.25">
      <c r="A14" s="4" t="s">
        <v>15</v>
      </c>
      <c r="B14" s="5" t="s">
        <v>16</v>
      </c>
      <c r="C14" s="4" t="s">
        <v>15</v>
      </c>
      <c r="D14" s="4"/>
      <c r="E14" s="4"/>
      <c r="F14" s="6"/>
      <c r="G14" s="4"/>
      <c r="H14" s="4"/>
      <c r="I14" s="4"/>
      <c r="J14" s="4"/>
      <c r="K14" s="4"/>
      <c r="L14" s="4"/>
      <c r="M14" s="4"/>
      <c r="N14" s="4"/>
      <c r="O14" s="7">
        <v>0</v>
      </c>
      <c r="P14" s="7">
        <v>45000</v>
      </c>
      <c r="Q14" s="7">
        <f t="shared" si="2"/>
        <v>27204.550000000003</v>
      </c>
      <c r="R14" s="7">
        <v>72204.55</v>
      </c>
      <c r="S14" s="7">
        <v>72204.55</v>
      </c>
      <c r="T14" s="7">
        <v>72204.55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72204.55</v>
      </c>
    </row>
    <row r="15" spans="1:26" ht="19.149999999999999" customHeight="1" outlineLevel="3" x14ac:dyDescent="0.25">
      <c r="A15" s="4" t="s">
        <v>17</v>
      </c>
      <c r="B15" s="5" t="s">
        <v>38</v>
      </c>
      <c r="C15" s="4" t="s">
        <v>17</v>
      </c>
      <c r="D15" s="4"/>
      <c r="E15" s="4"/>
      <c r="F15" s="6"/>
      <c r="G15" s="4"/>
      <c r="H15" s="4"/>
      <c r="I15" s="4"/>
      <c r="J15" s="4"/>
      <c r="K15" s="4"/>
      <c r="L15" s="4"/>
      <c r="M15" s="4"/>
      <c r="N15" s="4"/>
      <c r="O15" s="7">
        <v>0</v>
      </c>
      <c r="P15" s="7">
        <v>0</v>
      </c>
      <c r="Q15" s="7">
        <f t="shared" si="2"/>
        <v>349.2</v>
      </c>
      <c r="R15" s="7">
        <v>349.2</v>
      </c>
      <c r="S15" s="7">
        <v>349.2</v>
      </c>
      <c r="T15" s="7">
        <v>349.2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349.2</v>
      </c>
    </row>
    <row r="16" spans="1:26" s="14" customFormat="1" ht="19.149999999999999" customHeight="1" outlineLevel="1" x14ac:dyDescent="0.2">
      <c r="A16" s="10" t="s">
        <v>18</v>
      </c>
      <c r="B16" s="11" t="s">
        <v>19</v>
      </c>
      <c r="C16" s="10" t="s">
        <v>18</v>
      </c>
      <c r="D16" s="10"/>
      <c r="E16" s="10"/>
      <c r="F16" s="12"/>
      <c r="G16" s="10"/>
      <c r="H16" s="10"/>
      <c r="I16" s="10"/>
      <c r="J16" s="10"/>
      <c r="K16" s="10"/>
      <c r="L16" s="10"/>
      <c r="M16" s="10"/>
      <c r="N16" s="10"/>
      <c r="O16" s="13">
        <v>0</v>
      </c>
      <c r="P16" s="13">
        <v>1006000</v>
      </c>
      <c r="Q16" s="13">
        <f t="shared" si="2"/>
        <v>320657.09000000008</v>
      </c>
      <c r="R16" s="13">
        <v>1326657.0900000001</v>
      </c>
      <c r="S16" s="13">
        <v>1326657.0900000001</v>
      </c>
      <c r="T16" s="13">
        <v>1326657.0900000001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627630.57999999996</v>
      </c>
    </row>
    <row r="17" spans="1:26" ht="19.149999999999999" customHeight="1" outlineLevel="3" x14ac:dyDescent="0.25">
      <c r="A17" s="4" t="s">
        <v>20</v>
      </c>
      <c r="B17" s="5" t="s">
        <v>21</v>
      </c>
      <c r="C17" s="4" t="s">
        <v>20</v>
      </c>
      <c r="D17" s="4"/>
      <c r="E17" s="4"/>
      <c r="F17" s="6"/>
      <c r="G17" s="4"/>
      <c r="H17" s="4"/>
      <c r="I17" s="4"/>
      <c r="J17" s="4"/>
      <c r="K17" s="4"/>
      <c r="L17" s="4"/>
      <c r="M17" s="4"/>
      <c r="N17" s="4"/>
      <c r="O17" s="7">
        <v>0</v>
      </c>
      <c r="P17" s="7">
        <v>80000</v>
      </c>
      <c r="Q17" s="7">
        <f t="shared" si="2"/>
        <v>0</v>
      </c>
      <c r="R17" s="7">
        <v>80000</v>
      </c>
      <c r="S17" s="7">
        <v>80000</v>
      </c>
      <c r="T17" s="7">
        <v>80000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8966.66</v>
      </c>
    </row>
    <row r="18" spans="1:26" ht="19.149999999999999" customHeight="1" outlineLevel="3" x14ac:dyDescent="0.25">
      <c r="A18" s="4" t="s">
        <v>22</v>
      </c>
      <c r="B18" s="5" t="s">
        <v>23</v>
      </c>
      <c r="C18" s="4" t="s">
        <v>22</v>
      </c>
      <c r="D18" s="4"/>
      <c r="E18" s="4"/>
      <c r="F18" s="6"/>
      <c r="G18" s="4"/>
      <c r="H18" s="4"/>
      <c r="I18" s="4"/>
      <c r="J18" s="4"/>
      <c r="K18" s="4"/>
      <c r="L18" s="4"/>
      <c r="M18" s="4"/>
      <c r="N18" s="4"/>
      <c r="O18" s="7">
        <v>0</v>
      </c>
      <c r="P18" s="7">
        <v>926000</v>
      </c>
      <c r="Q18" s="7">
        <f t="shared" si="2"/>
        <v>320657.09000000008</v>
      </c>
      <c r="R18" s="7">
        <v>1246657.0900000001</v>
      </c>
      <c r="S18" s="7">
        <v>1246657.0900000001</v>
      </c>
      <c r="T18" s="7">
        <v>1246657.0900000001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618663.92000000004</v>
      </c>
    </row>
    <row r="19" spans="1:26" s="14" customFormat="1" ht="19.149999999999999" customHeight="1" outlineLevel="1" x14ac:dyDescent="0.2">
      <c r="A19" s="10" t="s">
        <v>29</v>
      </c>
      <c r="B19" s="11" t="s">
        <v>30</v>
      </c>
      <c r="C19" s="10" t="s">
        <v>29</v>
      </c>
      <c r="D19" s="10"/>
      <c r="E19" s="10"/>
      <c r="F19" s="12"/>
      <c r="G19" s="10"/>
      <c r="H19" s="10"/>
      <c r="I19" s="10"/>
      <c r="J19" s="10"/>
      <c r="K19" s="10"/>
      <c r="L19" s="10"/>
      <c r="M19" s="10"/>
      <c r="N19" s="10"/>
      <c r="O19" s="13">
        <v>0</v>
      </c>
      <c r="P19" s="13">
        <v>500</v>
      </c>
      <c r="Q19" s="13">
        <f t="shared" si="2"/>
        <v>0</v>
      </c>
      <c r="R19" s="13">
        <v>500</v>
      </c>
      <c r="S19" s="13">
        <v>500</v>
      </c>
      <c r="T19" s="13">
        <v>500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</row>
    <row r="20" spans="1:26" s="14" customFormat="1" ht="19.149999999999999" customHeight="1" outlineLevel="3" x14ac:dyDescent="0.2">
      <c r="A20" s="10" t="s">
        <v>31</v>
      </c>
      <c r="B20" s="17" t="s">
        <v>36</v>
      </c>
      <c r="C20" s="10"/>
      <c r="D20" s="10"/>
      <c r="E20" s="10"/>
      <c r="F20" s="12"/>
      <c r="G20" s="10"/>
      <c r="H20" s="10"/>
      <c r="I20" s="10"/>
      <c r="J20" s="10"/>
      <c r="K20" s="10"/>
      <c r="L20" s="10"/>
      <c r="M20" s="10"/>
      <c r="N20" s="10"/>
      <c r="O20" s="13"/>
      <c r="P20" s="13">
        <f>P21</f>
        <v>500</v>
      </c>
      <c r="Q20" s="13">
        <f t="shared" ref="Q20:R20" si="3">Q21</f>
        <v>0</v>
      </c>
      <c r="R20" s="13">
        <f t="shared" si="3"/>
        <v>500</v>
      </c>
      <c r="S20" s="13">
        <v>500</v>
      </c>
      <c r="T20" s="13">
        <v>500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</row>
    <row r="21" spans="1:26" ht="19.149999999999999" customHeight="1" outlineLevel="1" x14ac:dyDescent="0.25">
      <c r="A21" s="4" t="s">
        <v>24</v>
      </c>
      <c r="B21" s="5" t="s">
        <v>25</v>
      </c>
      <c r="C21" s="4" t="s">
        <v>24</v>
      </c>
      <c r="D21" s="4"/>
      <c r="E21" s="4"/>
      <c r="F21" s="6"/>
      <c r="G21" s="4"/>
      <c r="H21" s="4"/>
      <c r="I21" s="4"/>
      <c r="J21" s="4"/>
      <c r="K21" s="4"/>
      <c r="L21" s="4"/>
      <c r="M21" s="4"/>
      <c r="N21" s="4"/>
      <c r="O21" s="7">
        <v>0</v>
      </c>
      <c r="P21" s="7">
        <v>500</v>
      </c>
      <c r="Q21" s="7">
        <f t="shared" si="2"/>
        <v>0</v>
      </c>
      <c r="R21" s="7">
        <v>500</v>
      </c>
      <c r="S21" s="7">
        <v>500</v>
      </c>
      <c r="T21" s="7">
        <v>500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</row>
    <row r="22" spans="1:26" s="14" customFormat="1" ht="19.149999999999999" customHeight="1" x14ac:dyDescent="0.2">
      <c r="A22" s="10" t="s">
        <v>26</v>
      </c>
      <c r="B22" s="11" t="s">
        <v>27</v>
      </c>
      <c r="C22" s="10" t="s">
        <v>26</v>
      </c>
      <c r="D22" s="10"/>
      <c r="E22" s="10"/>
      <c r="F22" s="12"/>
      <c r="G22" s="10"/>
      <c r="H22" s="10"/>
      <c r="I22" s="10"/>
      <c r="J22" s="10"/>
      <c r="K22" s="10"/>
      <c r="L22" s="10"/>
      <c r="M22" s="10"/>
      <c r="N22" s="10"/>
      <c r="O22" s="13">
        <v>0</v>
      </c>
      <c r="P22" s="13">
        <v>2972517</v>
      </c>
      <c r="Q22" s="13">
        <f t="shared" si="2"/>
        <v>-1428750</v>
      </c>
      <c r="R22" s="13">
        <v>1543767</v>
      </c>
      <c r="S22" s="13">
        <v>1543767</v>
      </c>
      <c r="T22" s="13">
        <v>1543767</v>
      </c>
      <c r="U22" s="13">
        <v>0</v>
      </c>
      <c r="V22" s="13">
        <v>0</v>
      </c>
      <c r="W22" s="13">
        <v>0</v>
      </c>
      <c r="X22" s="13">
        <v>0</v>
      </c>
      <c r="Y22" s="13">
        <v>981.14</v>
      </c>
      <c r="Z22" s="13">
        <v>688923.14</v>
      </c>
    </row>
    <row r="23" spans="1:26" ht="12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</sheetData>
  <mergeCells count="27">
    <mergeCell ref="A4:Z4"/>
    <mergeCell ref="A5:Z5"/>
    <mergeCell ref="O6:O7"/>
    <mergeCell ref="P6:P7"/>
    <mergeCell ref="A2:Z2"/>
    <mergeCell ref="A3:Z3"/>
    <mergeCell ref="S6:S7"/>
    <mergeCell ref="T6:T7"/>
    <mergeCell ref="V6:V7"/>
    <mergeCell ref="W6:W7"/>
    <mergeCell ref="X6:X7"/>
    <mergeCell ref="A8:H8"/>
    <mergeCell ref="A24:Z24"/>
    <mergeCell ref="F6:H6"/>
    <mergeCell ref="A6:A7"/>
    <mergeCell ref="B6:B7"/>
    <mergeCell ref="C6:C7"/>
    <mergeCell ref="D6:D7"/>
    <mergeCell ref="E6:E7"/>
    <mergeCell ref="I6:K6"/>
    <mergeCell ref="L6:L7"/>
    <mergeCell ref="M6:M7"/>
    <mergeCell ref="N6:N7"/>
    <mergeCell ref="Y6:Z6"/>
    <mergeCell ref="U6:U7"/>
    <mergeCell ref="Q6:Q7"/>
    <mergeCell ref="R6:R7"/>
  </mergeCells>
  <pageMargins left="0.39374999999999999" right="0.39374999999999999" top="0.59027779999999996" bottom="0.59027779999999996" header="0.39374999999999999" footer="0.39374999999999999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D0598BB-1FF1-4444-8A10-6569D1290A3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(15)</vt:lpstr>
      <vt:lpstr>'Документ (15)'!Заголовки_для_печати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UCHNOV9\User</dc:creator>
  <cp:lastModifiedBy>USER</cp:lastModifiedBy>
  <cp:lastPrinted>2020-07-07T12:28:19Z</cp:lastPrinted>
  <dcterms:created xsi:type="dcterms:W3CDTF">2020-07-07T05:15:58Z</dcterms:created>
  <dcterms:modified xsi:type="dcterms:W3CDTF">2020-07-21T06:59:53Z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18.02.2019 16_09_02)(2).xlsx</vt:lpwstr>
  </property>
  <property fmtid="{D5CDD505-2E9C-101B-9397-08002B2CF9AE}" pid="3" name="Название отчета">
    <vt:lpwstr>Вариант (новый от 18.02.2019 16_09_02)(2).xlsx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20.1.1823.1289246143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