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X:\Юдина\2024\Бюджет поселений на 2024 год и на плановый период 2025-2026 годов\Бюджет МО СП Село Щелканово на 2024 год и на плановый период 2025-2026 годов\"/>
    </mc:Choice>
  </mc:AlternateContent>
  <xr:revisionPtr revIDLastSave="0" documentId="13_ncr:1_{2549DDC7-948F-498E-A8FF-409C8BEE0BC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02373009820" sheetId="2" r:id="rId1"/>
  </sheets>
  <definedNames>
    <definedName name="_xlnm.Print_Titles" localSheetId="0">'02373009820'!$6:$7</definedName>
  </definedNames>
  <calcPr calcId="191029"/>
</workbook>
</file>

<file path=xl/calcChain.xml><?xml version="1.0" encoding="utf-8"?>
<calcChain xmlns="http://schemas.openxmlformats.org/spreadsheetml/2006/main">
  <c r="Z30" i="2" l="1"/>
  <c r="Y9" i="2"/>
  <c r="Y10" i="2"/>
  <c r="Y11" i="2"/>
  <c r="Y12" i="2"/>
  <c r="Y13" i="2"/>
  <c r="Y14" i="2"/>
  <c r="Y15" i="2"/>
  <c r="Y16" i="2"/>
  <c r="Y17" i="2"/>
  <c r="Y18" i="2"/>
  <c r="Y19" i="2"/>
  <c r="Y20" i="2"/>
  <c r="Y21" i="2"/>
  <c r="Y22" i="2"/>
  <c r="Y23" i="2"/>
  <c r="Y24" i="2"/>
  <c r="Y25" i="2"/>
  <c r="Y26" i="2"/>
  <c r="Y27" i="2"/>
  <c r="Y28" i="2"/>
  <c r="Y29" i="2"/>
  <c r="Y30" i="2"/>
  <c r="Y8" i="2"/>
</calcChain>
</file>

<file path=xl/sharedStrings.xml><?xml version="1.0" encoding="utf-8"?>
<sst xmlns="http://schemas.openxmlformats.org/spreadsheetml/2006/main" count="101" uniqueCount="56">
  <si>
    <t>Единица измерения: руб.</t>
  </si>
  <si>
    <t>Наименование показателя</t>
  </si>
  <si>
    <t>Вед.</t>
  </si>
  <si>
    <t>Разд.</t>
  </si>
  <si>
    <t/>
  </si>
  <si>
    <t xml:space="preserve">    Итого по: СП "Село Щелканово"</t>
  </si>
  <si>
    <t>000</t>
  </si>
  <si>
    <t>0000</t>
  </si>
  <si>
    <t xml:space="preserve">      ОБЩЕГОСУДАРСТВЕННЫЕ ВОПРОСЫ</t>
  </si>
  <si>
    <t>0100</t>
  </si>
  <si>
    <t xml:space="preserve">    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</si>
  <si>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</si>
  <si>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 xml:space="preserve">        Резервные фонды</t>
  </si>
  <si>
    <t>0111</t>
  </si>
  <si>
    <t xml:space="preserve">        Другие общегосударственные вопросы</t>
  </si>
  <si>
    <t>0113</t>
  </si>
  <si>
    <t xml:space="preserve">      НАЦИОНАЛЬНАЯ ОБОРОНА</t>
  </si>
  <si>
    <t>0200</t>
  </si>
  <si>
    <t xml:space="preserve">        Мобилизационная и вневойсковая подготовка</t>
  </si>
  <si>
    <t>0203</t>
  </si>
  <si>
    <t xml:space="preserve">      НАЦИОНАЛЬНАЯ БЕЗОПАСНОСТЬ И ПРАВООХРАНИТЕЛЬНАЯ ДЕЯТЕЛЬНОСТЬ</t>
  </si>
  <si>
    <t>0300</t>
  </si>
  <si>
    <t xml:space="preserve">        Защита населения и территории от чрезвычайных ситуаций природного и техногенного характера, пожарная безопасность</t>
  </si>
  <si>
    <t>0310</t>
  </si>
  <si>
    <t xml:space="preserve">      НАЦИОНАЛЬНАЯ ЭКОНОМИКА</t>
  </si>
  <si>
    <t>0400</t>
  </si>
  <si>
    <t xml:space="preserve">        Водное хозяйство</t>
  </si>
  <si>
    <t>0406</t>
  </si>
  <si>
    <t xml:space="preserve">        Дорожное хозяйство (дорожные фонды)</t>
  </si>
  <si>
    <t>0409</t>
  </si>
  <si>
    <t xml:space="preserve">        Другие вопросы в области национальной экономики</t>
  </si>
  <si>
    <t>0412</t>
  </si>
  <si>
    <t xml:space="preserve">      ЖИЛИЩНО-КОММУНАЛЬНОЕ ХОЗЯЙСТВО</t>
  </si>
  <si>
    <t>0500</t>
  </si>
  <si>
    <t xml:space="preserve">        Благоустройство</t>
  </si>
  <si>
    <t>0503</t>
  </si>
  <si>
    <t xml:space="preserve">      ОБРАЗОВАНИЕ</t>
  </si>
  <si>
    <t>0700</t>
  </si>
  <si>
    <t xml:space="preserve">        Молодежная политика</t>
  </si>
  <si>
    <t>0707</t>
  </si>
  <si>
    <t xml:space="preserve">      КУЛЬТУРА, КИНЕМАТОГРАФИЯ</t>
  </si>
  <si>
    <t>0800</t>
  </si>
  <si>
    <t xml:space="preserve">        Культура</t>
  </si>
  <si>
    <t>0801</t>
  </si>
  <si>
    <t xml:space="preserve">        Другие вопросы в области культуры, кинематографии</t>
  </si>
  <si>
    <t>0804</t>
  </si>
  <si>
    <t xml:space="preserve">      ФИЗИЧЕСКАЯ КУЛЬТУРА И СПОРТ</t>
  </si>
  <si>
    <t>1100</t>
  </si>
  <si>
    <t xml:space="preserve">        Физическая культура</t>
  </si>
  <si>
    <t>1101</t>
  </si>
  <si>
    <t>ВСЕГО РАСХОДОВ:</t>
  </si>
  <si>
    <t>Уточненный план на 2023 год</t>
  </si>
  <si>
    <t>Исполнение на 01.11.2023 год</t>
  </si>
  <si>
    <t>Ожидаемое исполнение 2023 года</t>
  </si>
  <si>
    <t>Прогноз на 2024 год</t>
  </si>
  <si>
    <t>Оценка ожидаемого исполнения бюджета муниципального образования сельское поселение "Село Щелканово" на 2023 год в разрезе функциональной классификации расходов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</si>
</sst>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CC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5">
    <xf numFmtId="0" fontId="0" fillId="0" borderId="0"/>
    <xf numFmtId="0" fontId="1" fillId="0" borderId="1">
      <alignment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3" fillId="0" borderId="2">
      <alignment vertical="top" wrapText="1"/>
    </xf>
    <xf numFmtId="1" fontId="1" fillId="0" borderId="2">
      <alignment horizontal="center" vertical="top" shrinkToFit="1"/>
    </xf>
    <xf numFmtId="4" fontId="3" fillId="2" borderId="2">
      <alignment horizontal="right" vertical="top" shrinkToFit="1"/>
    </xf>
    <xf numFmtId="10" fontId="3" fillId="2" borderId="2">
      <alignment horizontal="right" vertical="top" shrinkToFit="1"/>
    </xf>
    <xf numFmtId="0" fontId="3" fillId="0" borderId="2">
      <alignment horizontal="left"/>
    </xf>
    <xf numFmtId="4" fontId="3" fillId="3" borderId="2">
      <alignment horizontal="right" vertical="top" shrinkToFit="1"/>
    </xf>
    <xf numFmtId="10" fontId="3" fillId="3" borderId="2">
      <alignment horizontal="right" vertical="top" shrinkToFit="1"/>
    </xf>
    <xf numFmtId="0" fontId="1" fillId="0" borderId="1">
      <alignment horizontal="left" wrapText="1"/>
    </xf>
    <xf numFmtId="0" fontId="6" fillId="0" borderId="0"/>
    <xf numFmtId="0" fontId="6" fillId="0" borderId="0"/>
    <xf numFmtId="0" fontId="6" fillId="0" borderId="0"/>
    <xf numFmtId="0" fontId="4" fillId="0" borderId="1"/>
    <xf numFmtId="0" fontId="4" fillId="0" borderId="1"/>
    <xf numFmtId="0" fontId="5" fillId="4" borderId="1"/>
    <xf numFmtId="1" fontId="1" fillId="0" borderId="2">
      <alignment horizontal="left" vertical="top" wrapText="1" indent="2"/>
    </xf>
    <xf numFmtId="4" fontId="1" fillId="0" borderId="2">
      <alignment horizontal="right" vertical="top" shrinkToFit="1"/>
    </xf>
    <xf numFmtId="10" fontId="1" fillId="0" borderId="2">
      <alignment horizontal="right" vertical="top" shrinkToFit="1"/>
    </xf>
    <xf numFmtId="0" fontId="1" fillId="0" borderId="1">
      <alignment vertical="top"/>
    </xf>
  </cellStyleXfs>
  <cellXfs count="30">
    <xf numFmtId="0" fontId="0" fillId="0" borderId="0" xfId="0"/>
    <xf numFmtId="0" fontId="7" fillId="5" borderId="1" xfId="1" applyFont="1" applyFill="1">
      <alignment wrapText="1"/>
    </xf>
    <xf numFmtId="0" fontId="7" fillId="5" borderId="1" xfId="2" applyFont="1" applyFill="1"/>
    <xf numFmtId="0" fontId="8" fillId="5" borderId="0" xfId="0" applyFont="1" applyFill="1" applyProtection="1">
      <protection locked="0"/>
    </xf>
    <xf numFmtId="0" fontId="9" fillId="5" borderId="1" xfId="3" applyFont="1" applyFill="1">
      <alignment horizontal="center" wrapText="1"/>
    </xf>
    <xf numFmtId="0" fontId="9" fillId="5" borderId="1" xfId="4" applyFont="1" applyFill="1">
      <alignment horizontal="center"/>
    </xf>
    <xf numFmtId="0" fontId="7" fillId="5" borderId="2" xfId="7" applyFont="1" applyFill="1">
      <alignment vertical="top" wrapText="1"/>
    </xf>
    <xf numFmtId="1" fontId="7" fillId="5" borderId="2" xfId="8" applyFont="1" applyFill="1">
      <alignment horizontal="center" vertical="top" shrinkToFit="1"/>
    </xf>
    <xf numFmtId="4" fontId="7" fillId="5" borderId="2" xfId="9" applyFont="1" applyFill="1">
      <alignment horizontal="right" vertical="top" shrinkToFit="1"/>
    </xf>
    <xf numFmtId="10" fontId="7" fillId="5" borderId="2" xfId="10" applyFont="1" applyFill="1">
      <alignment horizontal="right" vertical="top" shrinkToFit="1"/>
    </xf>
    <xf numFmtId="0" fontId="7" fillId="5" borderId="1" xfId="14" applyFont="1" applyFill="1">
      <alignment horizontal="left" wrapText="1"/>
    </xf>
    <xf numFmtId="4" fontId="11" fillId="5" borderId="2" xfId="12" applyFont="1" applyFill="1">
      <alignment horizontal="right" vertical="top" shrinkToFit="1"/>
    </xf>
    <xf numFmtId="4" fontId="11" fillId="5" borderId="2" xfId="9" applyFont="1" applyFill="1">
      <alignment horizontal="right" vertical="top" shrinkToFit="1"/>
    </xf>
    <xf numFmtId="10" fontId="11" fillId="5" borderId="2" xfId="13" applyFont="1" applyFill="1">
      <alignment horizontal="right" vertical="top" shrinkToFit="1"/>
    </xf>
    <xf numFmtId="0" fontId="11" fillId="5" borderId="1" xfId="2" applyFont="1" applyFill="1"/>
    <xf numFmtId="0" fontId="12" fillId="5" borderId="0" xfId="0" applyFont="1" applyFill="1" applyProtection="1">
      <protection locked="0"/>
    </xf>
    <xf numFmtId="0" fontId="11" fillId="5" borderId="2" xfId="6" applyFont="1" applyFill="1">
      <alignment horizontal="center" vertical="center" wrapText="1"/>
    </xf>
    <xf numFmtId="0" fontId="11" fillId="5" borderId="2" xfId="7" applyFont="1" applyFill="1">
      <alignment vertical="top" wrapText="1"/>
    </xf>
    <xf numFmtId="1" fontId="11" fillId="5" borderId="2" xfId="8" applyFont="1" applyFill="1">
      <alignment horizontal="center" vertical="top" shrinkToFit="1"/>
    </xf>
    <xf numFmtId="10" fontId="11" fillId="5" borderId="2" xfId="10" applyFont="1" applyFill="1">
      <alignment horizontal="right" vertical="top" shrinkToFit="1"/>
    </xf>
    <xf numFmtId="0" fontId="11" fillId="5" borderId="2" xfId="6" applyFont="1" applyFill="1">
      <alignment horizontal="center" vertical="center" wrapText="1"/>
    </xf>
    <xf numFmtId="0" fontId="11" fillId="5" borderId="2" xfId="11" applyFont="1" applyFill="1">
      <alignment horizontal="left"/>
    </xf>
    <xf numFmtId="0" fontId="7" fillId="5" borderId="1" xfId="14" applyFont="1" applyFill="1">
      <alignment horizontal="left" wrapText="1"/>
    </xf>
    <xf numFmtId="0" fontId="7" fillId="5" borderId="1" xfId="1" applyFont="1" applyFill="1">
      <alignment wrapText="1"/>
    </xf>
    <xf numFmtId="0" fontId="10" fillId="5" borderId="1" xfId="3" applyFont="1" applyFill="1">
      <alignment horizontal="center" wrapText="1"/>
    </xf>
    <xf numFmtId="0" fontId="9" fillId="5" borderId="1" xfId="4" applyFont="1" applyFill="1">
      <alignment horizontal="center"/>
    </xf>
    <xf numFmtId="0" fontId="7" fillId="5" borderId="1" xfId="5" applyFont="1" applyFill="1">
      <alignment horizontal="right"/>
    </xf>
    <xf numFmtId="4" fontId="11" fillId="5" borderId="2" xfId="10" applyNumberFormat="1" applyFont="1" applyFill="1">
      <alignment horizontal="right" vertical="top" shrinkToFit="1"/>
    </xf>
    <xf numFmtId="4" fontId="7" fillId="5" borderId="2" xfId="10" applyNumberFormat="1" applyFont="1" applyFill="1">
      <alignment horizontal="right" vertical="top" shrinkToFit="1"/>
    </xf>
    <xf numFmtId="4" fontId="11" fillId="5" borderId="2" xfId="13" applyNumberFormat="1" applyFont="1" applyFill="1">
      <alignment horizontal="right" vertical="top" shrinkToFit="1"/>
    </xf>
  </cellXfs>
  <cellStyles count="25">
    <cellStyle name="br" xfId="17" xr:uid="{00000000-0005-0000-0000-000011000000}"/>
    <cellStyle name="col" xfId="16" xr:uid="{00000000-0005-0000-0000-000010000000}"/>
    <cellStyle name="style0" xfId="18" xr:uid="{00000000-0005-0000-0000-000012000000}"/>
    <cellStyle name="td" xfId="19" xr:uid="{00000000-0005-0000-0000-000013000000}"/>
    <cellStyle name="tr" xfId="15" xr:uid="{00000000-0005-0000-0000-00000F000000}"/>
    <cellStyle name="xl21" xfId="20" xr:uid="{00000000-0005-0000-0000-000014000000}"/>
    <cellStyle name="xl22" xfId="6" xr:uid="{00000000-0005-0000-0000-000006000000}"/>
    <cellStyle name="xl23" xfId="21" xr:uid="{00000000-0005-0000-0000-000015000000}"/>
    <cellStyle name="xl24" xfId="2" xr:uid="{00000000-0005-0000-0000-000002000000}"/>
    <cellStyle name="xl25" xfId="8" xr:uid="{00000000-0005-0000-0000-000008000000}"/>
    <cellStyle name="xl26" xfId="11" xr:uid="{00000000-0005-0000-0000-00000B000000}"/>
    <cellStyle name="xl27" xfId="22" xr:uid="{00000000-0005-0000-0000-000016000000}"/>
    <cellStyle name="xl28" xfId="12" xr:uid="{00000000-0005-0000-0000-00000C000000}"/>
    <cellStyle name="xl29" xfId="1" xr:uid="{00000000-0005-0000-0000-000001000000}"/>
    <cellStyle name="xl30" xfId="14" xr:uid="{00000000-0005-0000-0000-00000E000000}"/>
    <cellStyle name="xl31" xfId="23" xr:uid="{00000000-0005-0000-0000-000017000000}"/>
    <cellStyle name="xl32" xfId="13" xr:uid="{00000000-0005-0000-0000-00000D000000}"/>
    <cellStyle name="xl33" xfId="3" xr:uid="{00000000-0005-0000-0000-000003000000}"/>
    <cellStyle name="xl34" xfId="4" xr:uid="{00000000-0005-0000-0000-000004000000}"/>
    <cellStyle name="xl35" xfId="5" xr:uid="{00000000-0005-0000-0000-000005000000}"/>
    <cellStyle name="xl36" xfId="24" xr:uid="{00000000-0005-0000-0000-000018000000}"/>
    <cellStyle name="xl37" xfId="7" xr:uid="{00000000-0005-0000-0000-000007000000}"/>
    <cellStyle name="xl38" xfId="9" xr:uid="{00000000-0005-0000-0000-000009000000}"/>
    <cellStyle name="xl39" xfId="10" xr:uid="{00000000-0005-0000-0000-00000A000000}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32"/>
  <sheetViews>
    <sheetView showGridLines="0" tabSelected="1" zoomScaleNormal="100" zoomScaleSheetLayoutView="100" workbookViewId="0">
      <selection activeCell="D6" sqref="D6:D7"/>
    </sheetView>
  </sheetViews>
  <sheetFormatPr defaultColWidth="9.109375" defaultRowHeight="13.8" outlineLevelRow="2" x14ac:dyDescent="0.25"/>
  <cols>
    <col min="1" max="1" width="40" style="3" customWidth="1"/>
    <col min="2" max="3" width="7.6640625" style="3" customWidth="1"/>
    <col min="4" max="4" width="14.6640625" style="3" customWidth="1"/>
    <col min="5" max="20" width="9.109375" style="3" hidden="1"/>
    <col min="21" max="21" width="12.33203125" style="3" customWidth="1"/>
    <col min="22" max="24" width="9.109375" style="3" hidden="1"/>
    <col min="25" max="26" width="14.6640625" style="3" customWidth="1"/>
    <col min="27" max="29" width="9.109375" style="3" hidden="1"/>
    <col min="30" max="30" width="9.109375" style="3" customWidth="1"/>
    <col min="31" max="16384" width="9.109375" style="3"/>
  </cols>
  <sheetData>
    <row r="1" spans="1:30" x14ac:dyDescent="0.25">
      <c r="A1" s="23"/>
      <c r="B1" s="23"/>
      <c r="C1" s="23"/>
      <c r="D1" s="23"/>
      <c r="E1" s="1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0" ht="15.15" customHeight="1" x14ac:dyDescent="0.25">
      <c r="A2" s="23"/>
      <c r="B2" s="23"/>
      <c r="C2" s="23"/>
      <c r="D2" s="23"/>
      <c r="E2" s="1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3" spans="1:30" ht="35.4" customHeight="1" x14ac:dyDescent="0.3">
      <c r="A3" s="24" t="s">
        <v>55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4"/>
      <c r="AC3" s="5"/>
      <c r="AD3" s="2"/>
    </row>
    <row r="4" spans="1:30" ht="15.75" customHeight="1" x14ac:dyDescent="0.3">
      <c r="A4" s="25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5"/>
      <c r="AC4" s="5"/>
      <c r="AD4" s="2"/>
    </row>
    <row r="5" spans="1:30" ht="12.75" customHeight="1" x14ac:dyDescent="0.25">
      <c r="A5" s="26" t="s">
        <v>0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"/>
    </row>
    <row r="6" spans="1:30" s="15" customFormat="1" ht="38.25" customHeight="1" x14ac:dyDescent="0.25">
      <c r="A6" s="20" t="s">
        <v>1</v>
      </c>
      <c r="B6" s="20" t="s">
        <v>2</v>
      </c>
      <c r="C6" s="20" t="s">
        <v>3</v>
      </c>
      <c r="D6" s="20" t="s">
        <v>51</v>
      </c>
      <c r="E6" s="20" t="s">
        <v>4</v>
      </c>
      <c r="F6" s="20" t="s">
        <v>4</v>
      </c>
      <c r="G6" s="20" t="s">
        <v>4</v>
      </c>
      <c r="H6" s="20" t="s">
        <v>4</v>
      </c>
      <c r="I6" s="20" t="s">
        <v>4</v>
      </c>
      <c r="J6" s="20" t="s">
        <v>4</v>
      </c>
      <c r="K6" s="20" t="s">
        <v>4</v>
      </c>
      <c r="L6" s="20" t="s">
        <v>4</v>
      </c>
      <c r="M6" s="20" t="s">
        <v>4</v>
      </c>
      <c r="N6" s="20" t="s">
        <v>4</v>
      </c>
      <c r="O6" s="16" t="s">
        <v>4</v>
      </c>
      <c r="P6" s="20" t="s">
        <v>4</v>
      </c>
      <c r="Q6" s="20" t="s">
        <v>4</v>
      </c>
      <c r="R6" s="20" t="s">
        <v>4</v>
      </c>
      <c r="S6" s="20" t="s">
        <v>4</v>
      </c>
      <c r="T6" s="16" t="s">
        <v>4</v>
      </c>
      <c r="U6" s="20" t="s">
        <v>52</v>
      </c>
      <c r="V6" s="20" t="s">
        <v>4</v>
      </c>
      <c r="W6" s="20" t="s">
        <v>4</v>
      </c>
      <c r="X6" s="16" t="s">
        <v>4</v>
      </c>
      <c r="Y6" s="20" t="s">
        <v>53</v>
      </c>
      <c r="Z6" s="20" t="s">
        <v>54</v>
      </c>
      <c r="AA6" s="20" t="s">
        <v>4</v>
      </c>
      <c r="AB6" s="20" t="s">
        <v>4</v>
      </c>
      <c r="AC6" s="20" t="s">
        <v>4</v>
      </c>
      <c r="AD6" s="14"/>
    </row>
    <row r="7" spans="1:30" s="15" customFormat="1" ht="20.399999999999999" customHeight="1" x14ac:dyDescent="0.25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16"/>
      <c r="P7" s="20"/>
      <c r="Q7" s="20"/>
      <c r="R7" s="20"/>
      <c r="S7" s="20"/>
      <c r="T7" s="16"/>
      <c r="U7" s="20"/>
      <c r="V7" s="20"/>
      <c r="W7" s="20"/>
      <c r="X7" s="16"/>
      <c r="Y7" s="20"/>
      <c r="Z7" s="20"/>
      <c r="AA7" s="20"/>
      <c r="AB7" s="20"/>
      <c r="AC7" s="20"/>
      <c r="AD7" s="14"/>
    </row>
    <row r="8" spans="1:30" s="15" customFormat="1" x14ac:dyDescent="0.25">
      <c r="A8" s="17" t="s">
        <v>5</v>
      </c>
      <c r="B8" s="18" t="s">
        <v>6</v>
      </c>
      <c r="C8" s="18" t="s">
        <v>7</v>
      </c>
      <c r="D8" s="12">
        <v>5139232.2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2">
        <v>0</v>
      </c>
      <c r="Q8" s="12">
        <v>0</v>
      </c>
      <c r="R8" s="12">
        <v>0</v>
      </c>
      <c r="S8" s="12">
        <v>0</v>
      </c>
      <c r="T8" s="12">
        <v>3965888.16</v>
      </c>
      <c r="U8" s="12">
        <v>3937174.27</v>
      </c>
      <c r="V8" s="12">
        <v>0</v>
      </c>
      <c r="W8" s="12">
        <v>0</v>
      </c>
      <c r="X8" s="12">
        <v>3937174.27</v>
      </c>
      <c r="Y8" s="12">
        <f>D8</f>
        <v>5139232.2</v>
      </c>
      <c r="Z8" s="27">
        <v>3980389</v>
      </c>
      <c r="AA8" s="12">
        <v>0</v>
      </c>
      <c r="AB8" s="19">
        <v>0</v>
      </c>
      <c r="AC8" s="12">
        <v>0</v>
      </c>
      <c r="AD8" s="14"/>
    </row>
    <row r="9" spans="1:30" outlineLevel="1" x14ac:dyDescent="0.25">
      <c r="A9" s="6" t="s">
        <v>8</v>
      </c>
      <c r="B9" s="7" t="s">
        <v>6</v>
      </c>
      <c r="C9" s="7" t="s">
        <v>9</v>
      </c>
      <c r="D9" s="8">
        <v>1517067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  <c r="O9" s="8">
        <v>0</v>
      </c>
      <c r="P9" s="8">
        <v>0</v>
      </c>
      <c r="Q9" s="8">
        <v>0</v>
      </c>
      <c r="R9" s="8">
        <v>0</v>
      </c>
      <c r="S9" s="8">
        <v>0</v>
      </c>
      <c r="T9" s="8">
        <v>1152454.98</v>
      </c>
      <c r="U9" s="8">
        <v>1123741.0900000001</v>
      </c>
      <c r="V9" s="8">
        <v>0</v>
      </c>
      <c r="W9" s="8">
        <v>0</v>
      </c>
      <c r="X9" s="8">
        <v>1123741.0900000001</v>
      </c>
      <c r="Y9" s="8">
        <f t="shared" ref="Y9:Y30" si="0">D9</f>
        <v>1517067</v>
      </c>
      <c r="Z9" s="28">
        <v>1417927</v>
      </c>
      <c r="AA9" s="8">
        <v>0</v>
      </c>
      <c r="AB9" s="9">
        <v>0</v>
      </c>
      <c r="AC9" s="8">
        <v>0</v>
      </c>
      <c r="AD9" s="2"/>
    </row>
    <row r="10" spans="1:30" ht="54" customHeight="1" outlineLevel="2" x14ac:dyDescent="0.25">
      <c r="A10" s="6" t="s">
        <v>10</v>
      </c>
      <c r="B10" s="7" t="s">
        <v>6</v>
      </c>
      <c r="C10" s="7" t="s">
        <v>11</v>
      </c>
      <c r="D10" s="8">
        <v>1439067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  <c r="O10" s="8">
        <v>0</v>
      </c>
      <c r="P10" s="8">
        <v>0</v>
      </c>
      <c r="Q10" s="8">
        <v>0</v>
      </c>
      <c r="R10" s="8">
        <v>0</v>
      </c>
      <c r="S10" s="8">
        <v>0</v>
      </c>
      <c r="T10" s="8">
        <v>1086454.98</v>
      </c>
      <c r="U10" s="8">
        <v>1057741.0900000001</v>
      </c>
      <c r="V10" s="8">
        <v>0</v>
      </c>
      <c r="W10" s="8">
        <v>0</v>
      </c>
      <c r="X10" s="8">
        <v>1057741.0900000001</v>
      </c>
      <c r="Y10" s="8">
        <f t="shared" si="0"/>
        <v>1439067</v>
      </c>
      <c r="Z10" s="28">
        <v>1406427</v>
      </c>
      <c r="AA10" s="8">
        <v>0</v>
      </c>
      <c r="AB10" s="9">
        <v>0</v>
      </c>
      <c r="AC10" s="8">
        <v>0</v>
      </c>
      <c r="AD10" s="2"/>
    </row>
    <row r="11" spans="1:30" outlineLevel="2" x14ac:dyDescent="0.25">
      <c r="A11" s="6" t="s">
        <v>12</v>
      </c>
      <c r="B11" s="7" t="s">
        <v>6</v>
      </c>
      <c r="C11" s="7" t="s">
        <v>13</v>
      </c>
      <c r="D11" s="8">
        <v>10000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  <c r="O11" s="8">
        <v>0</v>
      </c>
      <c r="P11" s="8">
        <v>0</v>
      </c>
      <c r="Q11" s="8">
        <v>0</v>
      </c>
      <c r="R11" s="8">
        <v>0</v>
      </c>
      <c r="S11" s="8">
        <v>0</v>
      </c>
      <c r="T11" s="8">
        <v>0</v>
      </c>
      <c r="U11" s="8">
        <v>0</v>
      </c>
      <c r="V11" s="8">
        <v>0</v>
      </c>
      <c r="W11" s="8">
        <v>0</v>
      </c>
      <c r="X11" s="8">
        <v>0</v>
      </c>
      <c r="Y11" s="8">
        <f t="shared" si="0"/>
        <v>10000</v>
      </c>
      <c r="Z11" s="28">
        <v>10000</v>
      </c>
      <c r="AA11" s="8">
        <v>0</v>
      </c>
      <c r="AB11" s="9">
        <v>0</v>
      </c>
      <c r="AC11" s="8">
        <v>0</v>
      </c>
      <c r="AD11" s="2"/>
    </row>
    <row r="12" spans="1:30" outlineLevel="2" x14ac:dyDescent="0.25">
      <c r="A12" s="6" t="s">
        <v>14</v>
      </c>
      <c r="B12" s="7" t="s">
        <v>6</v>
      </c>
      <c r="C12" s="7" t="s">
        <v>15</v>
      </c>
      <c r="D12" s="8">
        <v>68000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  <c r="O12" s="8">
        <v>0</v>
      </c>
      <c r="P12" s="8">
        <v>0</v>
      </c>
      <c r="Q12" s="8">
        <v>0</v>
      </c>
      <c r="R12" s="8">
        <v>0</v>
      </c>
      <c r="S12" s="8">
        <v>0</v>
      </c>
      <c r="T12" s="8">
        <v>66000</v>
      </c>
      <c r="U12" s="8">
        <v>66000</v>
      </c>
      <c r="V12" s="8">
        <v>0</v>
      </c>
      <c r="W12" s="8">
        <v>0</v>
      </c>
      <c r="X12" s="8">
        <v>66000</v>
      </c>
      <c r="Y12" s="8">
        <f t="shared" si="0"/>
        <v>68000</v>
      </c>
      <c r="Z12" s="28">
        <v>1500</v>
      </c>
      <c r="AA12" s="8">
        <v>0</v>
      </c>
      <c r="AB12" s="9">
        <v>0</v>
      </c>
      <c r="AC12" s="8">
        <v>0</v>
      </c>
      <c r="AD12" s="2"/>
    </row>
    <row r="13" spans="1:30" outlineLevel="1" x14ac:dyDescent="0.25">
      <c r="A13" s="6" t="s">
        <v>16</v>
      </c>
      <c r="B13" s="7" t="s">
        <v>6</v>
      </c>
      <c r="C13" s="7" t="s">
        <v>17</v>
      </c>
      <c r="D13" s="8">
        <v>108300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  <c r="O13" s="8">
        <v>0</v>
      </c>
      <c r="P13" s="8">
        <v>0</v>
      </c>
      <c r="Q13" s="8">
        <v>0</v>
      </c>
      <c r="R13" s="8">
        <v>0</v>
      </c>
      <c r="S13" s="8">
        <v>0</v>
      </c>
      <c r="T13" s="8">
        <v>68695.13</v>
      </c>
      <c r="U13" s="8">
        <v>68695.13</v>
      </c>
      <c r="V13" s="8">
        <v>0</v>
      </c>
      <c r="W13" s="8">
        <v>0</v>
      </c>
      <c r="X13" s="8">
        <v>68695.13</v>
      </c>
      <c r="Y13" s="8">
        <f t="shared" si="0"/>
        <v>108300</v>
      </c>
      <c r="Z13" s="28">
        <v>134544</v>
      </c>
      <c r="AA13" s="8">
        <v>0</v>
      </c>
      <c r="AB13" s="9">
        <v>0</v>
      </c>
      <c r="AC13" s="8">
        <v>0</v>
      </c>
      <c r="AD13" s="2"/>
    </row>
    <row r="14" spans="1:30" ht="26.4" outlineLevel="2" x14ac:dyDescent="0.25">
      <c r="A14" s="6" t="s">
        <v>18</v>
      </c>
      <c r="B14" s="7" t="s">
        <v>6</v>
      </c>
      <c r="C14" s="7" t="s">
        <v>19</v>
      </c>
      <c r="D14" s="8">
        <v>108300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  <c r="O14" s="8">
        <v>0</v>
      </c>
      <c r="P14" s="8">
        <v>0</v>
      </c>
      <c r="Q14" s="8">
        <v>0</v>
      </c>
      <c r="R14" s="8">
        <v>0</v>
      </c>
      <c r="S14" s="8">
        <v>0</v>
      </c>
      <c r="T14" s="8">
        <v>68695.13</v>
      </c>
      <c r="U14" s="8">
        <v>68695.13</v>
      </c>
      <c r="V14" s="8">
        <v>0</v>
      </c>
      <c r="W14" s="8">
        <v>0</v>
      </c>
      <c r="X14" s="8">
        <v>68695.13</v>
      </c>
      <c r="Y14" s="8">
        <f t="shared" si="0"/>
        <v>108300</v>
      </c>
      <c r="Z14" s="28">
        <v>134544</v>
      </c>
      <c r="AA14" s="8">
        <v>0</v>
      </c>
      <c r="AB14" s="9">
        <v>0</v>
      </c>
      <c r="AC14" s="8">
        <v>0</v>
      </c>
      <c r="AD14" s="2"/>
    </row>
    <row r="15" spans="1:30" ht="26.4" outlineLevel="1" x14ac:dyDescent="0.25">
      <c r="A15" s="6" t="s">
        <v>20</v>
      </c>
      <c r="B15" s="7" t="s">
        <v>6</v>
      </c>
      <c r="C15" s="7" t="s">
        <v>21</v>
      </c>
      <c r="D15" s="8">
        <v>67668.539999999994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  <c r="P15" s="8">
        <v>0</v>
      </c>
      <c r="Q15" s="8">
        <v>0</v>
      </c>
      <c r="R15" s="8">
        <v>0</v>
      </c>
      <c r="S15" s="8">
        <v>0</v>
      </c>
      <c r="T15" s="8">
        <v>67232.850000000006</v>
      </c>
      <c r="U15" s="8">
        <v>67232.850000000006</v>
      </c>
      <c r="V15" s="8">
        <v>0</v>
      </c>
      <c r="W15" s="8">
        <v>0</v>
      </c>
      <c r="X15" s="8">
        <v>67232.850000000006</v>
      </c>
      <c r="Y15" s="8">
        <f t="shared" si="0"/>
        <v>67668.539999999994</v>
      </c>
      <c r="Z15" s="28">
        <v>50000</v>
      </c>
      <c r="AA15" s="8">
        <v>0</v>
      </c>
      <c r="AB15" s="9">
        <v>0</v>
      </c>
      <c r="AC15" s="8">
        <v>0</v>
      </c>
      <c r="AD15" s="2"/>
    </row>
    <row r="16" spans="1:30" ht="39.6" outlineLevel="2" x14ac:dyDescent="0.25">
      <c r="A16" s="6" t="s">
        <v>22</v>
      </c>
      <c r="B16" s="7" t="s">
        <v>6</v>
      </c>
      <c r="C16" s="7" t="s">
        <v>23</v>
      </c>
      <c r="D16" s="8">
        <v>67668.539999999994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  <c r="P16" s="8">
        <v>0</v>
      </c>
      <c r="Q16" s="8">
        <v>0</v>
      </c>
      <c r="R16" s="8">
        <v>0</v>
      </c>
      <c r="S16" s="8">
        <v>0</v>
      </c>
      <c r="T16" s="8">
        <v>67232.850000000006</v>
      </c>
      <c r="U16" s="8">
        <v>67232.850000000006</v>
      </c>
      <c r="V16" s="8">
        <v>0</v>
      </c>
      <c r="W16" s="8">
        <v>0</v>
      </c>
      <c r="X16" s="8">
        <v>67232.850000000006</v>
      </c>
      <c r="Y16" s="8">
        <f t="shared" si="0"/>
        <v>67668.539999999994</v>
      </c>
      <c r="Z16" s="28">
        <v>50000</v>
      </c>
      <c r="AA16" s="8">
        <v>0</v>
      </c>
      <c r="AB16" s="9">
        <v>0</v>
      </c>
      <c r="AC16" s="8">
        <v>0</v>
      </c>
      <c r="AD16" s="2"/>
    </row>
    <row r="17" spans="1:30" outlineLevel="1" x14ac:dyDescent="0.25">
      <c r="A17" s="6" t="s">
        <v>24</v>
      </c>
      <c r="B17" s="7" t="s">
        <v>6</v>
      </c>
      <c r="C17" s="7" t="s">
        <v>25</v>
      </c>
      <c r="D17" s="8">
        <v>280120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  <c r="P17" s="8">
        <v>0</v>
      </c>
      <c r="Q17" s="8">
        <v>0</v>
      </c>
      <c r="R17" s="8">
        <v>0</v>
      </c>
      <c r="S17" s="8">
        <v>0</v>
      </c>
      <c r="T17" s="8">
        <v>229440</v>
      </c>
      <c r="U17" s="8">
        <v>229440</v>
      </c>
      <c r="V17" s="8">
        <v>0</v>
      </c>
      <c r="W17" s="8">
        <v>0</v>
      </c>
      <c r="X17" s="8">
        <v>229440</v>
      </c>
      <c r="Y17" s="8">
        <f t="shared" si="0"/>
        <v>280120</v>
      </c>
      <c r="Z17" s="28">
        <v>681954.44</v>
      </c>
      <c r="AA17" s="8">
        <v>0</v>
      </c>
      <c r="AB17" s="9">
        <v>0</v>
      </c>
      <c r="AC17" s="8">
        <v>0</v>
      </c>
      <c r="AD17" s="2"/>
    </row>
    <row r="18" spans="1:30" outlineLevel="2" x14ac:dyDescent="0.25">
      <c r="A18" s="6" t="s">
        <v>26</v>
      </c>
      <c r="B18" s="7" t="s">
        <v>6</v>
      </c>
      <c r="C18" s="7" t="s">
        <v>27</v>
      </c>
      <c r="D18" s="8">
        <v>10500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  <c r="O18" s="8">
        <v>0</v>
      </c>
      <c r="P18" s="8">
        <v>0</v>
      </c>
      <c r="Q18" s="8">
        <v>0</v>
      </c>
      <c r="R18" s="8">
        <v>0</v>
      </c>
      <c r="S18" s="8">
        <v>0</v>
      </c>
      <c r="T18" s="8">
        <v>10440</v>
      </c>
      <c r="U18" s="8">
        <v>10440</v>
      </c>
      <c r="V18" s="8">
        <v>0</v>
      </c>
      <c r="W18" s="8">
        <v>0</v>
      </c>
      <c r="X18" s="8">
        <v>10440</v>
      </c>
      <c r="Y18" s="8">
        <f t="shared" si="0"/>
        <v>10500</v>
      </c>
      <c r="Z18" s="28">
        <v>111000</v>
      </c>
      <c r="AA18" s="8">
        <v>0</v>
      </c>
      <c r="AB18" s="9">
        <v>0</v>
      </c>
      <c r="AC18" s="8">
        <v>0</v>
      </c>
      <c r="AD18" s="2"/>
    </row>
    <row r="19" spans="1:30" outlineLevel="2" x14ac:dyDescent="0.25">
      <c r="A19" s="6" t="s">
        <v>28</v>
      </c>
      <c r="B19" s="7" t="s">
        <v>6</v>
      </c>
      <c r="C19" s="7" t="s">
        <v>29</v>
      </c>
      <c r="D19" s="8">
        <v>269120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  <c r="P19" s="8">
        <v>0</v>
      </c>
      <c r="Q19" s="8">
        <v>0</v>
      </c>
      <c r="R19" s="8">
        <v>0</v>
      </c>
      <c r="S19" s="8">
        <v>0</v>
      </c>
      <c r="T19" s="8">
        <v>219000</v>
      </c>
      <c r="U19" s="8">
        <v>219000</v>
      </c>
      <c r="V19" s="8">
        <v>0</v>
      </c>
      <c r="W19" s="8">
        <v>0</v>
      </c>
      <c r="X19" s="8">
        <v>219000</v>
      </c>
      <c r="Y19" s="8">
        <f t="shared" si="0"/>
        <v>269120</v>
      </c>
      <c r="Z19" s="28">
        <v>269120</v>
      </c>
      <c r="AA19" s="8">
        <v>0</v>
      </c>
      <c r="AB19" s="9">
        <v>0</v>
      </c>
      <c r="AC19" s="8">
        <v>0</v>
      </c>
      <c r="AD19" s="2"/>
    </row>
    <row r="20" spans="1:30" ht="26.4" outlineLevel="2" x14ac:dyDescent="0.25">
      <c r="A20" s="6" t="s">
        <v>30</v>
      </c>
      <c r="B20" s="7" t="s">
        <v>6</v>
      </c>
      <c r="C20" s="7" t="s">
        <v>31</v>
      </c>
      <c r="D20" s="8">
        <v>500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  <c r="P20" s="8">
        <v>0</v>
      </c>
      <c r="Q20" s="8">
        <v>0</v>
      </c>
      <c r="R20" s="8">
        <v>0</v>
      </c>
      <c r="S20" s="8">
        <v>0</v>
      </c>
      <c r="T20" s="8">
        <v>0</v>
      </c>
      <c r="U20" s="8">
        <v>0</v>
      </c>
      <c r="V20" s="8">
        <v>0</v>
      </c>
      <c r="W20" s="8">
        <v>0</v>
      </c>
      <c r="X20" s="8">
        <v>0</v>
      </c>
      <c r="Y20" s="8">
        <f t="shared" si="0"/>
        <v>500</v>
      </c>
      <c r="Z20" s="28">
        <v>301834.44</v>
      </c>
      <c r="AA20" s="8">
        <v>0</v>
      </c>
      <c r="AB20" s="9">
        <v>0</v>
      </c>
      <c r="AC20" s="8">
        <v>0</v>
      </c>
      <c r="AD20" s="2"/>
    </row>
    <row r="21" spans="1:30" ht="26.4" outlineLevel="1" x14ac:dyDescent="0.25">
      <c r="A21" s="6" t="s">
        <v>32</v>
      </c>
      <c r="B21" s="7" t="s">
        <v>6</v>
      </c>
      <c r="C21" s="7" t="s">
        <v>33</v>
      </c>
      <c r="D21" s="8">
        <v>2217356.66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  <c r="P21" s="8">
        <v>0</v>
      </c>
      <c r="Q21" s="8">
        <v>0</v>
      </c>
      <c r="R21" s="8">
        <v>0</v>
      </c>
      <c r="S21" s="8">
        <v>0</v>
      </c>
      <c r="T21" s="8">
        <v>1828065.2</v>
      </c>
      <c r="U21" s="8">
        <v>1828065.2</v>
      </c>
      <c r="V21" s="8">
        <v>0</v>
      </c>
      <c r="W21" s="8">
        <v>0</v>
      </c>
      <c r="X21" s="8">
        <v>1828065.2</v>
      </c>
      <c r="Y21" s="8">
        <f t="shared" si="0"/>
        <v>2217356.66</v>
      </c>
      <c r="Z21" s="28">
        <v>548445.56000000006</v>
      </c>
      <c r="AA21" s="8">
        <v>0</v>
      </c>
      <c r="AB21" s="9">
        <v>0</v>
      </c>
      <c r="AC21" s="8">
        <v>0</v>
      </c>
      <c r="AD21" s="2"/>
    </row>
    <row r="22" spans="1:30" outlineLevel="2" x14ac:dyDescent="0.25">
      <c r="A22" s="6" t="s">
        <v>34</v>
      </c>
      <c r="B22" s="7" t="s">
        <v>6</v>
      </c>
      <c r="C22" s="7" t="s">
        <v>35</v>
      </c>
      <c r="D22" s="8">
        <v>2217356.66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  <c r="P22" s="8">
        <v>0</v>
      </c>
      <c r="Q22" s="8">
        <v>0</v>
      </c>
      <c r="R22" s="8">
        <v>0</v>
      </c>
      <c r="S22" s="8">
        <v>0</v>
      </c>
      <c r="T22" s="8">
        <v>1828065.2</v>
      </c>
      <c r="U22" s="8">
        <v>1828065.2</v>
      </c>
      <c r="V22" s="8">
        <v>0</v>
      </c>
      <c r="W22" s="8">
        <v>0</v>
      </c>
      <c r="X22" s="8">
        <v>1828065.2</v>
      </c>
      <c r="Y22" s="8">
        <f t="shared" si="0"/>
        <v>2217356.66</v>
      </c>
      <c r="Z22" s="28">
        <v>548445.56000000006</v>
      </c>
      <c r="AA22" s="8">
        <v>0</v>
      </c>
      <c r="AB22" s="9">
        <v>0</v>
      </c>
      <c r="AC22" s="8">
        <v>0</v>
      </c>
      <c r="AD22" s="2"/>
    </row>
    <row r="23" spans="1:30" outlineLevel="1" x14ac:dyDescent="0.25">
      <c r="A23" s="6" t="s">
        <v>36</v>
      </c>
      <c r="B23" s="7" t="s">
        <v>6</v>
      </c>
      <c r="C23" s="7" t="s">
        <v>37</v>
      </c>
      <c r="D23" s="8">
        <v>1000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8">
        <v>0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>
        <f t="shared" si="0"/>
        <v>1000</v>
      </c>
      <c r="Z23" s="28">
        <v>1000</v>
      </c>
      <c r="AA23" s="8">
        <v>0</v>
      </c>
      <c r="AB23" s="9">
        <v>0</v>
      </c>
      <c r="AC23" s="8">
        <v>0</v>
      </c>
      <c r="AD23" s="2"/>
    </row>
    <row r="24" spans="1:30" outlineLevel="2" x14ac:dyDescent="0.25">
      <c r="A24" s="6" t="s">
        <v>38</v>
      </c>
      <c r="B24" s="7" t="s">
        <v>6</v>
      </c>
      <c r="C24" s="7" t="s">
        <v>39</v>
      </c>
      <c r="D24" s="8">
        <v>1000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8">
        <v>0</v>
      </c>
      <c r="Q24" s="8">
        <v>0</v>
      </c>
      <c r="R24" s="8">
        <v>0</v>
      </c>
      <c r="S24" s="8">
        <v>0</v>
      </c>
      <c r="T24" s="8">
        <v>0</v>
      </c>
      <c r="U24" s="8">
        <v>0</v>
      </c>
      <c r="V24" s="8">
        <v>0</v>
      </c>
      <c r="W24" s="8">
        <v>0</v>
      </c>
      <c r="X24" s="8">
        <v>0</v>
      </c>
      <c r="Y24" s="8">
        <f t="shared" si="0"/>
        <v>1000</v>
      </c>
      <c r="Z24" s="28">
        <v>1000</v>
      </c>
      <c r="AA24" s="8">
        <v>0</v>
      </c>
      <c r="AB24" s="9">
        <v>0</v>
      </c>
      <c r="AC24" s="8">
        <v>0</v>
      </c>
      <c r="AD24" s="2"/>
    </row>
    <row r="25" spans="1:30" outlineLevel="1" x14ac:dyDescent="0.25">
      <c r="A25" s="6" t="s">
        <v>40</v>
      </c>
      <c r="B25" s="7" t="s">
        <v>6</v>
      </c>
      <c r="C25" s="7" t="s">
        <v>41</v>
      </c>
      <c r="D25" s="8">
        <v>947220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  <c r="P25" s="8">
        <v>0</v>
      </c>
      <c r="Q25" s="8">
        <v>0</v>
      </c>
      <c r="R25" s="8">
        <v>0</v>
      </c>
      <c r="S25" s="8">
        <v>0</v>
      </c>
      <c r="T25" s="8">
        <v>620000</v>
      </c>
      <c r="U25" s="8">
        <v>620000</v>
      </c>
      <c r="V25" s="8">
        <v>0</v>
      </c>
      <c r="W25" s="8">
        <v>0</v>
      </c>
      <c r="X25" s="8">
        <v>620000</v>
      </c>
      <c r="Y25" s="8">
        <f t="shared" si="0"/>
        <v>947220</v>
      </c>
      <c r="Z25" s="28">
        <v>1146018</v>
      </c>
      <c r="AA25" s="8">
        <v>0</v>
      </c>
      <c r="AB25" s="9">
        <v>0</v>
      </c>
      <c r="AC25" s="8">
        <v>0</v>
      </c>
      <c r="AD25" s="2"/>
    </row>
    <row r="26" spans="1:30" outlineLevel="2" x14ac:dyDescent="0.25">
      <c r="A26" s="6" t="s">
        <v>42</v>
      </c>
      <c r="B26" s="7" t="s">
        <v>6</v>
      </c>
      <c r="C26" s="7" t="s">
        <v>43</v>
      </c>
      <c r="D26" s="8">
        <v>882940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  <c r="P26" s="8">
        <v>0</v>
      </c>
      <c r="Q26" s="8">
        <v>0</v>
      </c>
      <c r="R26" s="8">
        <v>0</v>
      </c>
      <c r="S26" s="8">
        <v>0</v>
      </c>
      <c r="T26" s="8">
        <v>570000</v>
      </c>
      <c r="U26" s="8">
        <v>570000</v>
      </c>
      <c r="V26" s="8">
        <v>0</v>
      </c>
      <c r="W26" s="8">
        <v>0</v>
      </c>
      <c r="X26" s="8">
        <v>570000</v>
      </c>
      <c r="Y26" s="8">
        <f t="shared" si="0"/>
        <v>882940</v>
      </c>
      <c r="Z26" s="28">
        <v>1075988</v>
      </c>
      <c r="AA26" s="8">
        <v>0</v>
      </c>
      <c r="AB26" s="9">
        <v>0</v>
      </c>
      <c r="AC26" s="8">
        <v>0</v>
      </c>
      <c r="AD26" s="2"/>
    </row>
    <row r="27" spans="1:30" ht="26.4" outlineLevel="2" x14ac:dyDescent="0.25">
      <c r="A27" s="6" t="s">
        <v>44</v>
      </c>
      <c r="B27" s="7" t="s">
        <v>6</v>
      </c>
      <c r="C27" s="7" t="s">
        <v>45</v>
      </c>
      <c r="D27" s="8">
        <v>64280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  <c r="P27" s="8">
        <v>0</v>
      </c>
      <c r="Q27" s="8">
        <v>0</v>
      </c>
      <c r="R27" s="8">
        <v>0</v>
      </c>
      <c r="S27" s="8">
        <v>0</v>
      </c>
      <c r="T27" s="8">
        <v>50000</v>
      </c>
      <c r="U27" s="8">
        <v>50000</v>
      </c>
      <c r="V27" s="8">
        <v>0</v>
      </c>
      <c r="W27" s="8">
        <v>0</v>
      </c>
      <c r="X27" s="8">
        <v>50000</v>
      </c>
      <c r="Y27" s="8">
        <f t="shared" si="0"/>
        <v>64280</v>
      </c>
      <c r="Z27" s="28">
        <v>70030</v>
      </c>
      <c r="AA27" s="8">
        <v>0</v>
      </c>
      <c r="AB27" s="9">
        <v>0</v>
      </c>
      <c r="AC27" s="8">
        <v>0</v>
      </c>
      <c r="AD27" s="2"/>
    </row>
    <row r="28" spans="1:30" outlineLevel="1" x14ac:dyDescent="0.25">
      <c r="A28" s="6" t="s">
        <v>46</v>
      </c>
      <c r="B28" s="7" t="s">
        <v>6</v>
      </c>
      <c r="C28" s="7" t="s">
        <v>47</v>
      </c>
      <c r="D28" s="8">
        <v>500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8">
        <v>0</v>
      </c>
      <c r="P28" s="8">
        <v>0</v>
      </c>
      <c r="Q28" s="8">
        <v>0</v>
      </c>
      <c r="R28" s="8">
        <v>0</v>
      </c>
      <c r="S28" s="8">
        <v>0</v>
      </c>
      <c r="T28" s="8">
        <v>0</v>
      </c>
      <c r="U28" s="8">
        <v>0</v>
      </c>
      <c r="V28" s="8">
        <v>0</v>
      </c>
      <c r="W28" s="8">
        <v>0</v>
      </c>
      <c r="X28" s="8">
        <v>0</v>
      </c>
      <c r="Y28" s="8">
        <f t="shared" si="0"/>
        <v>500</v>
      </c>
      <c r="Z28" s="28">
        <v>500</v>
      </c>
      <c r="AA28" s="8">
        <v>0</v>
      </c>
      <c r="AB28" s="9">
        <v>0</v>
      </c>
      <c r="AC28" s="8">
        <v>0</v>
      </c>
      <c r="AD28" s="2"/>
    </row>
    <row r="29" spans="1:30" outlineLevel="2" x14ac:dyDescent="0.25">
      <c r="A29" s="6" t="s">
        <v>48</v>
      </c>
      <c r="B29" s="7" t="s">
        <v>6</v>
      </c>
      <c r="C29" s="7" t="s">
        <v>49</v>
      </c>
      <c r="D29" s="8">
        <v>500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  <c r="P29" s="8">
        <v>0</v>
      </c>
      <c r="Q29" s="8">
        <v>0</v>
      </c>
      <c r="R29" s="8">
        <v>0</v>
      </c>
      <c r="S29" s="8">
        <v>0</v>
      </c>
      <c r="T29" s="8">
        <v>0</v>
      </c>
      <c r="U29" s="8">
        <v>0</v>
      </c>
      <c r="V29" s="8">
        <v>0</v>
      </c>
      <c r="W29" s="8">
        <v>0</v>
      </c>
      <c r="X29" s="8">
        <v>0</v>
      </c>
      <c r="Y29" s="8">
        <f t="shared" si="0"/>
        <v>500</v>
      </c>
      <c r="Z29" s="28">
        <v>500</v>
      </c>
      <c r="AA29" s="8">
        <v>0</v>
      </c>
      <c r="AB29" s="9">
        <v>0</v>
      </c>
      <c r="AC29" s="8">
        <v>0</v>
      </c>
      <c r="AD29" s="2"/>
    </row>
    <row r="30" spans="1:30" s="15" customFormat="1" ht="12.75" customHeight="1" x14ac:dyDescent="0.25">
      <c r="A30" s="21" t="s">
        <v>50</v>
      </c>
      <c r="B30" s="21"/>
      <c r="C30" s="21"/>
      <c r="D30" s="11">
        <v>5139232.2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  <c r="P30" s="11">
        <v>0</v>
      </c>
      <c r="Q30" s="11">
        <v>0</v>
      </c>
      <c r="R30" s="11">
        <v>0</v>
      </c>
      <c r="S30" s="11">
        <v>0</v>
      </c>
      <c r="T30" s="11">
        <v>3965888.16</v>
      </c>
      <c r="U30" s="11">
        <v>3937174.27</v>
      </c>
      <c r="V30" s="11">
        <v>0</v>
      </c>
      <c r="W30" s="11">
        <v>0</v>
      </c>
      <c r="X30" s="11">
        <v>3937174.27</v>
      </c>
      <c r="Y30" s="12">
        <f t="shared" si="0"/>
        <v>5139232.2</v>
      </c>
      <c r="Z30" s="29">
        <f>Z9+Z13+Z15+Z17+Z21+Z23+Z25+Z28</f>
        <v>3980389</v>
      </c>
      <c r="AA30" s="11">
        <v>0</v>
      </c>
      <c r="AB30" s="13">
        <v>0</v>
      </c>
      <c r="AC30" s="11">
        <v>0</v>
      </c>
      <c r="AD30" s="14"/>
    </row>
    <row r="31" spans="1:30" ht="12.75" customHeight="1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 t="s">
        <v>4</v>
      </c>
      <c r="P31" s="2"/>
      <c r="Q31" s="2"/>
      <c r="R31" s="2"/>
      <c r="S31" s="2"/>
      <c r="T31" s="2" t="s">
        <v>4</v>
      </c>
      <c r="U31" s="2"/>
      <c r="V31" s="2"/>
      <c r="W31" s="2"/>
      <c r="X31" s="2" t="s">
        <v>4</v>
      </c>
      <c r="Y31" s="2"/>
      <c r="Z31" s="2"/>
      <c r="AA31" s="2"/>
      <c r="AB31" s="2"/>
      <c r="AC31" s="2"/>
      <c r="AD31" s="2"/>
    </row>
    <row r="32" spans="1:30" x14ac:dyDescent="0.25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10"/>
      <c r="V32" s="10"/>
      <c r="W32" s="10"/>
      <c r="X32" s="10"/>
      <c r="Y32" s="10"/>
      <c r="Z32" s="10"/>
      <c r="AA32" s="10"/>
      <c r="AB32" s="10"/>
      <c r="AC32" s="10"/>
      <c r="AD32" s="2"/>
    </row>
  </sheetData>
  <mergeCells count="33">
    <mergeCell ref="A1:D1"/>
    <mergeCell ref="A2:D2"/>
    <mergeCell ref="A3:AA3"/>
    <mergeCell ref="A4:AA4"/>
    <mergeCell ref="A5:AC5"/>
    <mergeCell ref="D6:D7"/>
    <mergeCell ref="E6:E7"/>
    <mergeCell ref="A6:A7"/>
    <mergeCell ref="B6:B7"/>
    <mergeCell ref="C6:C7"/>
    <mergeCell ref="N6:N7"/>
    <mergeCell ref="P6:P7"/>
    <mergeCell ref="F6:F7"/>
    <mergeCell ref="G6:G7"/>
    <mergeCell ref="H6:H7"/>
    <mergeCell ref="I6:I7"/>
    <mergeCell ref="J6:J7"/>
    <mergeCell ref="AA6:AA7"/>
    <mergeCell ref="AB6:AB7"/>
    <mergeCell ref="AC6:AC7"/>
    <mergeCell ref="A30:C30"/>
    <mergeCell ref="A32:T32"/>
    <mergeCell ref="V6:V7"/>
    <mergeCell ref="W6:W7"/>
    <mergeCell ref="Y6:Y7"/>
    <mergeCell ref="Z6:Z7"/>
    <mergeCell ref="Q6:Q7"/>
    <mergeCell ref="R6:R7"/>
    <mergeCell ref="S6:S7"/>
    <mergeCell ref="U6:U7"/>
    <mergeCell ref="K6:K7"/>
    <mergeCell ref="L6:L7"/>
    <mergeCell ref="M6:M7"/>
  </mergeCells>
  <pageMargins left="0.59055118110236227" right="0.59055118110236227" top="0.59055118110236227" bottom="0.59055118110236227" header="0.39370078740157483" footer="0.39370078740157483"/>
  <pageSetup paperSize="9" scale="75" fitToHeight="20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3&lt;/string&gt;&#10;    &lt;string&gt;31.10.2023&lt;/string&gt;&#10;  &lt;/DateInfo&gt;&#10;  &lt;Code&gt;SQUERY_ANAL_ISP_BUDG&lt;/Code&gt;&#10;  &lt;ObjectCode&gt;SQUERY_ANAL_ISP_BUDG&lt;/ObjectCode&gt;&#10;  &lt;DocName&gt;Вариант (новый от 11.02.2015 14_48_28)(Аналитический отчет по исполнению бюджета с произвольной группировкой)&lt;/DocName&gt;&#10;  &lt;VariantName&gt;Вариант (новый от 11.02.2015 14:48:28)&lt;/VariantName&gt;&#10;  &lt;VariantLink&gt;57907937&lt;/VariantLink&gt;&#10;  &lt;ReportCode&gt;A72B36C2571646BEBE558B0B2F314E&lt;/ReportCode&gt;&#10;  &lt;SvodReportLink xsi:nil=&quot;true&quot; /&gt;&#10;  &lt;ReportLink&gt;198541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8E1E7353-A3E1-47DD-AEDC-B87D70AC9514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02373009820</vt:lpstr>
      <vt:lpstr>'02373009820'!Заголовки_для_печати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UCHNOV79\User</dc:creator>
  <cp:lastModifiedBy>User-PC</cp:lastModifiedBy>
  <cp:lastPrinted>2023-11-03T11:23:31Z</cp:lastPrinted>
  <dcterms:created xsi:type="dcterms:W3CDTF">2023-11-03T09:33:45Z</dcterms:created>
  <dcterms:modified xsi:type="dcterms:W3CDTF">2024-01-01T13:54:53Z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Вариант (новый от 11.02.2015 14_48_28)(Аналитический отчет по исполнению бюджета с произвольной группировкой)</vt:lpwstr>
  </property>
  <property fmtid="{D5CDD505-2E9C-101B-9397-08002B2CF9AE}" pid="3" name="Название отчета">
    <vt:lpwstr>Вариант (новый от 11.02.2015 14_48_28).xlsx</vt:lpwstr>
  </property>
  <property fmtid="{D5CDD505-2E9C-101B-9397-08002B2CF9AE}" pid="4" name="Версия клиента">
    <vt:lpwstr>23.1.28.6130 (.NET 4.7.2)</vt:lpwstr>
  </property>
  <property fmtid="{D5CDD505-2E9C-101B-9397-08002B2CF9AE}" pid="5" name="Версия базы">
    <vt:lpwstr>23.1.1401.1052714803</vt:lpwstr>
  </property>
  <property fmtid="{D5CDD505-2E9C-101B-9397-08002B2CF9AE}" pid="6" name="Тип сервера">
    <vt:lpwstr>MSSQL</vt:lpwstr>
  </property>
  <property fmtid="{D5CDD505-2E9C-101B-9397-08002B2CF9AE}" pid="7" name="Сервер">
    <vt:lpwstr>192.168.71.6</vt:lpwstr>
  </property>
  <property fmtid="{D5CDD505-2E9C-101B-9397-08002B2CF9AE}" pid="8" name="База">
    <vt:lpwstr>bks_2023_mo</vt:lpwstr>
  </property>
  <property fmtid="{D5CDD505-2E9C-101B-9397-08002B2CF9AE}" pid="9" name="Пользователь">
    <vt:lpwstr>user_24_4</vt:lpwstr>
  </property>
  <property fmtid="{D5CDD505-2E9C-101B-9397-08002B2CF9AE}" pid="10" name="Шаблон">
    <vt:lpwstr>sqr_info_isp_budg_2019.xlt</vt:lpwstr>
  </property>
  <property fmtid="{D5CDD505-2E9C-101B-9397-08002B2CF9AE}" pid="11" name="Локальная база">
    <vt:lpwstr>используется</vt:lpwstr>
  </property>
</Properties>
</file>